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-20" yWindow="-20" windowWidth="34400" windowHeight="19300"/>
  </bookViews>
  <sheets>
    <sheet name="Sheet0" sheetId="1" r:id="rId1"/>
  </sheets>
  <calcPr calcId="13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81" i="1"/>
  <c r="H56"/>
  <c r="H45"/>
  <c r="H41"/>
  <c r="H35"/>
  <c r="H4"/>
  <c r="H1"/>
</calcChain>
</file>

<file path=xl/sharedStrings.xml><?xml version="1.0" encoding="utf-8"?>
<sst xmlns="http://schemas.openxmlformats.org/spreadsheetml/2006/main" count="357" uniqueCount="112">
  <si>
    <t>Musikk på Torød</t>
  </si>
  <si>
    <t>Regnskap 2018</t>
  </si>
  <si>
    <t>Regnskap pr. 01.10.19</t>
  </si>
  <si>
    <t>Budsjett 2019</t>
  </si>
  <si>
    <t>Budsjett 2020</t>
  </si>
  <si>
    <t>Færder Vocalis</t>
  </si>
  <si>
    <t>Ingen aktivitet i 2019</t>
    <phoneticPr fontId="4" type="noConversion"/>
  </si>
  <si>
    <t>Ikke mottatt budsjett forslag pr. 11.12.19</t>
    <phoneticPr fontId="4" type="noConversion"/>
  </si>
  <si>
    <t>Ikke mottatt budsjettforslag pr. 11.12.19</t>
    <phoneticPr fontId="4" type="noConversion"/>
  </si>
  <si>
    <t>Ikke planlagt tur enda</t>
    <phoneticPr fontId="4" type="noConversion"/>
  </si>
  <si>
    <t>kontingent 31 medlemmer</t>
    <phoneticPr fontId="4" type="noConversion"/>
  </si>
  <si>
    <t>VO midler</t>
    <phoneticPr fontId="4" type="noConversion"/>
  </si>
  <si>
    <t>Honorar musikere</t>
    <phoneticPr fontId="4" type="noConversion"/>
  </si>
  <si>
    <t>Kjøp av noter</t>
    <phoneticPr fontId="4" type="noConversion"/>
  </si>
  <si>
    <t>Kontingent korforbundet</t>
    <phoneticPr fontId="4" type="noConversion"/>
  </si>
  <si>
    <t>Seminar januar kr 7000+ evt. dirigentkurs Jan</t>
    <phoneticPr fontId="4" type="noConversion"/>
  </si>
  <si>
    <t>Fast bidrag 3000 korskolen juleplakat</t>
    <phoneticPr fontId="4" type="noConversion"/>
  </si>
  <si>
    <t>Gaver Jan, Wenche, blomster/gaver jubileer</t>
    <phoneticPr fontId="4" type="noConversion"/>
  </si>
  <si>
    <t>Pizza eller lignende ved avslutninger</t>
    <phoneticPr fontId="4" type="noConversion"/>
  </si>
  <si>
    <t>Innkjøp av kormapper og evt. annet</t>
    <phoneticPr fontId="4" type="noConversion"/>
  </si>
  <si>
    <t>utebenker, supplering kirkestua</t>
  </si>
  <si>
    <t>julemesse</t>
  </si>
  <si>
    <t>givertjeneste</t>
  </si>
  <si>
    <t>renter fra legat</t>
  </si>
  <si>
    <t>Færder 5.1</t>
  </si>
  <si>
    <t>offergaver i kirken</t>
  </si>
  <si>
    <r>
      <rPr>
        <b/>
        <sz val="11"/>
        <rFont val="Calibri"/>
      </rPr>
      <t>Ansvar</t>
    </r>
  </si>
  <si>
    <t/>
  </si>
  <si>
    <r>
      <rPr>
        <b/>
        <sz val="11"/>
        <rFont val="Calibri"/>
      </rPr>
      <t>Konto</t>
    </r>
  </si>
  <si>
    <t>ALLE</t>
  </si>
  <si>
    <t>150</t>
  </si>
  <si>
    <t>Menighetsråd - drift</t>
  </si>
  <si>
    <t>11100</t>
  </si>
  <si>
    <t>Aktivitetsrelatert forbruksmateriell</t>
  </si>
  <si>
    <t>11200</t>
  </si>
  <si>
    <t>Annet forbruksmateriell</t>
  </si>
  <si>
    <t>11201</t>
  </si>
  <si>
    <t>Matvarer, ikke fradragsberettiget</t>
  </si>
  <si>
    <t>11202</t>
  </si>
  <si>
    <t>Matvarer, fradragsberettiget</t>
  </si>
  <si>
    <t>11204</t>
  </si>
  <si>
    <t>Gaver og blomster</t>
  </si>
  <si>
    <t>11300</t>
  </si>
  <si>
    <t>Post,bank,telefoni og datalinjer</t>
  </si>
  <si>
    <t>11400</t>
  </si>
  <si>
    <t>Annonser,reklame,informasjon og representasjon</t>
  </si>
  <si>
    <t>11500</t>
  </si>
  <si>
    <t>Opplæring, kurs (ikke oppgavepliktig)</t>
  </si>
  <si>
    <t>11950</t>
  </si>
  <si>
    <t>Avgifter, gebyrer og lisenser</t>
  </si>
  <si>
    <t>12000</t>
  </si>
  <si>
    <t>Kjøp og leie av inventar og utstyr</t>
  </si>
  <si>
    <t>12703</t>
  </si>
  <si>
    <t>Oppgavepliktig honorar næringsdrivende</t>
  </si>
  <si>
    <t>13400</t>
  </si>
  <si>
    <t>Refusjon til fellesråd</t>
  </si>
  <si>
    <t>14290</t>
  </si>
  <si>
    <t>Merverdiavgift som gir rett til kompensasjon</t>
  </si>
  <si>
    <t>14500</t>
  </si>
  <si>
    <t>Tilskudd/gaver til menighetsråd</t>
  </si>
  <si>
    <t>14650</t>
  </si>
  <si>
    <t>Overføring av ofringer/innsamlede midler til andre</t>
  </si>
  <si>
    <t>15400</t>
  </si>
  <si>
    <t>Avsetning til ubundne fond</t>
  </si>
  <si>
    <t>16100</t>
  </si>
  <si>
    <t>Betaling fra deltakere</t>
  </si>
  <si>
    <t>16101</t>
  </si>
  <si>
    <t>Billettinntekter</t>
  </si>
  <si>
    <t>16200</t>
  </si>
  <si>
    <t>Salg av varer og tjenester, gebyrer mv.</t>
  </si>
  <si>
    <t>16300</t>
  </si>
  <si>
    <t>Husleieinntekter/utleie av lokaler</t>
  </si>
  <si>
    <t>17290</t>
  </si>
  <si>
    <t>Kompensasjon for merverdiavgift</t>
  </si>
  <si>
    <t>17800</t>
  </si>
  <si>
    <t>Interne overføringer</t>
  </si>
  <si>
    <t>18500</t>
  </si>
  <si>
    <t>Tilskudd fra Nøtterøy menighetsråd</t>
  </si>
  <si>
    <t>18600</t>
  </si>
  <si>
    <t>Offer/innsamlet til egen virksomhet</t>
  </si>
  <si>
    <t>18650</t>
  </si>
  <si>
    <t>Offer/innsamlet til annen virksomhet</t>
  </si>
  <si>
    <t>18700</t>
  </si>
  <si>
    <t>Tilskudd/gaver fra andre</t>
  </si>
  <si>
    <t>19000</t>
  </si>
  <si>
    <t>Renteinntekter</t>
  </si>
  <si>
    <t>19300</t>
  </si>
  <si>
    <t>Bruk av tidligere års regnskapsmessige mindreforbruk</t>
  </si>
  <si>
    <t>19400</t>
  </si>
  <si>
    <t>Bruk av ubundne fond</t>
  </si>
  <si>
    <t>250</t>
  </si>
  <si>
    <t>Misjonsprosjekt</t>
  </si>
  <si>
    <t>18501</t>
  </si>
  <si>
    <t>Tilskudd fra Teie menighetsråd</t>
  </si>
  <si>
    <t>251</t>
  </si>
  <si>
    <t>Givertjeneste</t>
  </si>
  <si>
    <t>13800</t>
  </si>
  <si>
    <t>350</t>
  </si>
  <si>
    <t>Onsdagstreffet</t>
  </si>
  <si>
    <t>11108</t>
  </si>
  <si>
    <t>Pynt</t>
  </si>
  <si>
    <t>451</t>
  </si>
  <si>
    <t>Nøtterøy kammerkor</t>
  </si>
  <si>
    <t>11104</t>
  </si>
  <si>
    <t>Korturer</t>
  </si>
  <si>
    <t>11205</t>
  </si>
  <si>
    <t>Velferdstiltak</t>
  </si>
  <si>
    <t>16105</t>
  </si>
  <si>
    <t>Kontingenter</t>
  </si>
  <si>
    <t>17400</t>
  </si>
  <si>
    <t>Refusjon fra fellesråd</t>
  </si>
  <si>
    <t>452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</si>
</sst>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name val="Calibri"/>
    </font>
    <font>
      <sz val="11"/>
      <color theme="0"/>
      <name val="Calibri"/>
      <family val="2"/>
      <scheme val="minor"/>
    </font>
    <font>
      <b/>
      <sz val="11"/>
      <name val="Calibri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3" fillId="0" borderId="0" xfId="0" applyFont="1" applyAlignment="1">
      <alignment wrapText="1"/>
    </xf>
    <xf numFmtId="0" fontId="0" fillId="3" borderId="0" xfId="0" applyFill="1"/>
    <xf numFmtId="0" fontId="2" fillId="0" borderId="0" xfId="0" applyFont="1"/>
    <xf numFmtId="0" fontId="2" fillId="0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93"/>
  <sheetViews>
    <sheetView tabSelected="1" workbookViewId="0">
      <pane ySplit="2" topLeftCell="A3" activePane="bottomLeft" state="frozenSplit"/>
      <selection pane="bottomLeft" activeCell="I59" sqref="I59"/>
    </sheetView>
  </sheetViews>
  <sheetFormatPr baseColWidth="10" defaultColWidth="9.1640625" defaultRowHeight="14"/>
  <cols>
    <col min="1" max="1" width="6.5" customWidth="1"/>
    <col min="2" max="2" width="3" customWidth="1"/>
    <col min="4" max="4" width="34.33203125" customWidth="1"/>
    <col min="5" max="5" width="11.1640625" customWidth="1"/>
    <col min="6" max="6" width="11.5" customWidth="1"/>
    <col min="7" max="7" width="10.6640625" customWidth="1"/>
    <col min="8" max="8" width="11.5" customWidth="1"/>
  </cols>
  <sheetData>
    <row r="1" spans="1:9">
      <c r="B1" t="s">
        <v>29</v>
      </c>
      <c r="E1" s="1">
        <v>0</v>
      </c>
      <c r="F1" s="1">
        <v>-35997</v>
      </c>
      <c r="G1" s="1">
        <v>0</v>
      </c>
      <c r="H1" s="5">
        <f>H4+H35+H41+H45+H56+H81</f>
        <v>0</v>
      </c>
    </row>
    <row r="2" spans="1:9" ht="28">
      <c r="A2" t="s">
        <v>26</v>
      </c>
      <c r="B2" t="s">
        <v>27</v>
      </c>
      <c r="C2" t="s">
        <v>28</v>
      </c>
      <c r="D2" t="s">
        <v>27</v>
      </c>
      <c r="E2" s="4" t="s">
        <v>1</v>
      </c>
      <c r="F2" s="4" t="s">
        <v>2</v>
      </c>
      <c r="G2" s="4" t="s">
        <v>3</v>
      </c>
      <c r="H2" s="4" t="s">
        <v>4</v>
      </c>
    </row>
    <row r="4" spans="1:9">
      <c r="A4" s="2" t="s">
        <v>30</v>
      </c>
      <c r="B4" s="2" t="s">
        <v>31</v>
      </c>
      <c r="C4" s="2"/>
      <c r="D4" s="2"/>
      <c r="E4" s="3">
        <v>35999</v>
      </c>
      <c r="F4" s="3">
        <v>21890</v>
      </c>
      <c r="G4" s="3">
        <v>0</v>
      </c>
      <c r="H4" s="5">
        <f>SUM(H5:H33)</f>
        <v>0</v>
      </c>
    </row>
    <row r="5" spans="1:9">
      <c r="A5" s="6" t="s">
        <v>30</v>
      </c>
      <c r="B5" s="6" t="s">
        <v>31</v>
      </c>
      <c r="C5" t="s">
        <v>32</v>
      </c>
      <c r="D5" t="s">
        <v>33</v>
      </c>
      <c r="E5" s="1">
        <v>0</v>
      </c>
      <c r="F5" s="1">
        <v>149</v>
      </c>
      <c r="G5" s="1">
        <v>0</v>
      </c>
      <c r="H5" s="8"/>
    </row>
    <row r="6" spans="1:9">
      <c r="A6" s="6" t="s">
        <v>30</v>
      </c>
      <c r="B6" s="6" t="s">
        <v>31</v>
      </c>
      <c r="C6" t="s">
        <v>34</v>
      </c>
      <c r="D6" t="s">
        <v>35</v>
      </c>
      <c r="E6" s="1">
        <v>334</v>
      </c>
      <c r="F6" s="1">
        <v>544</v>
      </c>
      <c r="G6" s="1">
        <v>2000</v>
      </c>
      <c r="H6" s="8">
        <v>1000</v>
      </c>
    </row>
    <row r="7" spans="1:9">
      <c r="A7" s="6" t="s">
        <v>30</v>
      </c>
      <c r="B7" s="6" t="s">
        <v>31</v>
      </c>
      <c r="C7" t="s">
        <v>36</v>
      </c>
      <c r="D7" t="s">
        <v>37</v>
      </c>
      <c r="E7" s="1">
        <v>2139</v>
      </c>
      <c r="F7" s="1">
        <v>4004</v>
      </c>
      <c r="G7" s="1">
        <v>3000</v>
      </c>
      <c r="H7" s="8">
        <v>5000</v>
      </c>
    </row>
    <row r="8" spans="1:9">
      <c r="A8" s="6" t="s">
        <v>30</v>
      </c>
      <c r="B8" s="6" t="s">
        <v>31</v>
      </c>
      <c r="C8" t="s">
        <v>38</v>
      </c>
      <c r="D8" t="s">
        <v>39</v>
      </c>
      <c r="E8" s="1">
        <v>2860</v>
      </c>
      <c r="F8" s="1">
        <v>1301</v>
      </c>
      <c r="G8" s="1">
        <v>4000</v>
      </c>
      <c r="H8" s="8">
        <v>3000</v>
      </c>
    </row>
    <row r="9" spans="1:9">
      <c r="A9" s="6" t="s">
        <v>30</v>
      </c>
      <c r="B9" s="6" t="s">
        <v>31</v>
      </c>
      <c r="C9" t="s">
        <v>40</v>
      </c>
      <c r="D9" t="s">
        <v>41</v>
      </c>
      <c r="E9" s="1">
        <v>1485</v>
      </c>
      <c r="F9" s="1">
        <v>455</v>
      </c>
      <c r="G9" s="1">
        <v>4000</v>
      </c>
      <c r="H9" s="8">
        <v>4000</v>
      </c>
    </row>
    <row r="10" spans="1:9">
      <c r="A10" s="6" t="s">
        <v>30</v>
      </c>
      <c r="B10" s="6" t="s">
        <v>31</v>
      </c>
      <c r="C10" t="s">
        <v>42</v>
      </c>
      <c r="D10" t="s">
        <v>43</v>
      </c>
      <c r="E10" s="1">
        <v>2182</v>
      </c>
      <c r="F10" s="1">
        <v>1362</v>
      </c>
      <c r="G10" s="1">
        <v>0</v>
      </c>
      <c r="H10" s="8">
        <v>0</v>
      </c>
    </row>
    <row r="11" spans="1:9">
      <c r="A11" s="6" t="s">
        <v>30</v>
      </c>
      <c r="B11" s="6" t="s">
        <v>31</v>
      </c>
      <c r="C11" t="s">
        <v>44</v>
      </c>
      <c r="D11" t="s">
        <v>45</v>
      </c>
      <c r="E11" s="1">
        <v>0</v>
      </c>
      <c r="F11" s="1">
        <v>0</v>
      </c>
      <c r="G11" s="1">
        <v>2000</v>
      </c>
      <c r="H11" s="8">
        <v>2000</v>
      </c>
    </row>
    <row r="12" spans="1:9">
      <c r="A12" s="6" t="s">
        <v>30</v>
      </c>
      <c r="B12" s="6" t="s">
        <v>31</v>
      </c>
      <c r="C12" t="s">
        <v>46</v>
      </c>
      <c r="D12" t="s">
        <v>47</v>
      </c>
      <c r="E12" s="1">
        <v>0</v>
      </c>
      <c r="F12" s="1">
        <v>0</v>
      </c>
      <c r="G12" s="1">
        <v>2000</v>
      </c>
      <c r="H12" s="8">
        <v>2000</v>
      </c>
    </row>
    <row r="13" spans="1:9">
      <c r="A13" s="6" t="s">
        <v>30</v>
      </c>
      <c r="B13" s="6" t="s">
        <v>31</v>
      </c>
      <c r="C13" t="s">
        <v>48</v>
      </c>
      <c r="D13" t="s">
        <v>49</v>
      </c>
      <c r="E13" s="1">
        <v>52</v>
      </c>
      <c r="F13" s="1">
        <v>623</v>
      </c>
      <c r="G13" s="1">
        <v>0</v>
      </c>
      <c r="H13" s="8">
        <v>1000</v>
      </c>
    </row>
    <row r="14" spans="1:9">
      <c r="A14" s="6" t="s">
        <v>30</v>
      </c>
      <c r="B14" s="6" t="s">
        <v>31</v>
      </c>
      <c r="C14" t="s">
        <v>50</v>
      </c>
      <c r="D14" t="s">
        <v>51</v>
      </c>
      <c r="E14" s="1">
        <v>80030</v>
      </c>
      <c r="F14" s="1">
        <v>22950</v>
      </c>
      <c r="G14" s="1">
        <v>44000</v>
      </c>
      <c r="H14" s="8">
        <v>25000</v>
      </c>
      <c r="I14" t="s">
        <v>20</v>
      </c>
    </row>
    <row r="15" spans="1:9">
      <c r="A15" s="6" t="s">
        <v>30</v>
      </c>
      <c r="B15" s="6" t="s">
        <v>31</v>
      </c>
      <c r="C15" t="s">
        <v>52</v>
      </c>
      <c r="D15" t="s">
        <v>53</v>
      </c>
      <c r="E15" s="1">
        <v>0</v>
      </c>
      <c r="F15" s="1">
        <v>0</v>
      </c>
      <c r="G15" s="1">
        <v>2000</v>
      </c>
      <c r="H15" s="8">
        <v>2000</v>
      </c>
    </row>
    <row r="16" spans="1:9">
      <c r="A16" s="6" t="s">
        <v>30</v>
      </c>
      <c r="B16" s="6" t="s">
        <v>31</v>
      </c>
      <c r="C16" t="s">
        <v>54</v>
      </c>
      <c r="D16" t="s">
        <v>55</v>
      </c>
      <c r="E16" s="1">
        <v>268</v>
      </c>
      <c r="F16" s="1">
        <v>0</v>
      </c>
      <c r="G16" s="1">
        <v>3000</v>
      </c>
      <c r="H16" s="8">
        <v>2000</v>
      </c>
    </row>
    <row r="17" spans="1:9">
      <c r="A17" s="6" t="s">
        <v>30</v>
      </c>
      <c r="B17" s="6" t="s">
        <v>31</v>
      </c>
      <c r="C17" t="s">
        <v>56</v>
      </c>
      <c r="D17" t="s">
        <v>57</v>
      </c>
      <c r="E17" s="1">
        <v>20694</v>
      </c>
      <c r="F17" s="1">
        <v>6073</v>
      </c>
      <c r="G17" s="1">
        <v>0</v>
      </c>
      <c r="H17" s="8"/>
    </row>
    <row r="18" spans="1:9">
      <c r="A18" s="6" t="s">
        <v>30</v>
      </c>
      <c r="B18" s="6" t="s">
        <v>31</v>
      </c>
      <c r="C18" t="s">
        <v>58</v>
      </c>
      <c r="D18" t="s">
        <v>59</v>
      </c>
      <c r="E18" s="1">
        <v>6488</v>
      </c>
      <c r="F18" s="1">
        <v>500</v>
      </c>
      <c r="G18" s="1">
        <v>7500</v>
      </c>
      <c r="H18" s="8">
        <v>7500</v>
      </c>
      <c r="I18" t="s">
        <v>24</v>
      </c>
    </row>
    <row r="19" spans="1:9">
      <c r="A19" s="6" t="s">
        <v>30</v>
      </c>
      <c r="B19" s="6" t="s">
        <v>31</v>
      </c>
      <c r="C19" t="s">
        <v>60</v>
      </c>
      <c r="D19" t="s">
        <v>61</v>
      </c>
      <c r="E19" s="1">
        <v>40165</v>
      </c>
      <c r="F19" s="1">
        <v>20294</v>
      </c>
      <c r="G19" s="1">
        <v>40000</v>
      </c>
      <c r="H19" s="8">
        <v>40000</v>
      </c>
    </row>
    <row r="20" spans="1:9">
      <c r="A20" s="6" t="s">
        <v>30</v>
      </c>
      <c r="B20" s="6" t="s">
        <v>31</v>
      </c>
      <c r="C20" t="s">
        <v>62</v>
      </c>
      <c r="D20" t="s">
        <v>63</v>
      </c>
      <c r="E20" s="1">
        <v>15156</v>
      </c>
      <c r="F20" s="1">
        <v>30849</v>
      </c>
      <c r="G20" s="1">
        <v>30800</v>
      </c>
      <c r="H20" s="8">
        <v>12500</v>
      </c>
    </row>
    <row r="21" spans="1:9">
      <c r="A21" s="6" t="s">
        <v>30</v>
      </c>
      <c r="B21" s="6" t="s">
        <v>31</v>
      </c>
      <c r="C21" t="s">
        <v>64</v>
      </c>
      <c r="D21" t="s">
        <v>65</v>
      </c>
      <c r="E21" s="1">
        <v>-2407</v>
      </c>
      <c r="F21" s="1">
        <v>0</v>
      </c>
      <c r="G21" s="1">
        <v>0</v>
      </c>
      <c r="H21" s="8"/>
    </row>
    <row r="22" spans="1:9">
      <c r="A22" s="6" t="s">
        <v>30</v>
      </c>
      <c r="B22" s="6" t="s">
        <v>31</v>
      </c>
      <c r="C22" t="s">
        <v>66</v>
      </c>
      <c r="D22" t="s">
        <v>67</v>
      </c>
      <c r="E22" s="1">
        <v>-1200</v>
      </c>
      <c r="F22" s="1">
        <v>-3000</v>
      </c>
      <c r="G22" s="1">
        <v>0</v>
      </c>
      <c r="H22" s="8"/>
    </row>
    <row r="23" spans="1:9">
      <c r="A23" s="6" t="s">
        <v>30</v>
      </c>
      <c r="B23" s="6" t="s">
        <v>31</v>
      </c>
      <c r="C23" t="s">
        <v>68</v>
      </c>
      <c r="D23" t="s">
        <v>69</v>
      </c>
      <c r="E23" s="1">
        <v>-19596</v>
      </c>
      <c r="F23" s="1">
        <v>-240</v>
      </c>
      <c r="G23" s="1">
        <v>-20000</v>
      </c>
      <c r="H23" s="8">
        <v>-20000</v>
      </c>
      <c r="I23" t="s">
        <v>21</v>
      </c>
    </row>
    <row r="24" spans="1:9">
      <c r="A24" s="6" t="s">
        <v>30</v>
      </c>
      <c r="B24" s="6" t="s">
        <v>31</v>
      </c>
      <c r="C24" t="s">
        <v>70</v>
      </c>
      <c r="D24" t="s">
        <v>71</v>
      </c>
      <c r="E24" s="1">
        <v>-1000</v>
      </c>
      <c r="F24" s="1">
        <v>0</v>
      </c>
      <c r="G24" s="1">
        <v>-2000</v>
      </c>
      <c r="H24" s="8">
        <v>-2000</v>
      </c>
    </row>
    <row r="25" spans="1:9">
      <c r="A25" s="6" t="s">
        <v>30</v>
      </c>
      <c r="B25" s="6" t="s">
        <v>31</v>
      </c>
      <c r="C25" t="s">
        <v>72</v>
      </c>
      <c r="D25" t="s">
        <v>73</v>
      </c>
      <c r="E25" s="1">
        <v>-20694</v>
      </c>
      <c r="F25" s="1">
        <v>-6073</v>
      </c>
      <c r="G25" s="1">
        <v>0</v>
      </c>
      <c r="H25" s="8"/>
    </row>
    <row r="26" spans="1:9">
      <c r="A26" s="6" t="s">
        <v>30</v>
      </c>
      <c r="B26" s="6" t="s">
        <v>31</v>
      </c>
      <c r="C26" t="s">
        <v>74</v>
      </c>
      <c r="D26" t="s">
        <v>75</v>
      </c>
      <c r="E26" s="1">
        <v>0</v>
      </c>
      <c r="F26" s="1">
        <v>0</v>
      </c>
      <c r="G26" s="1">
        <v>-20000</v>
      </c>
      <c r="H26" s="8"/>
    </row>
    <row r="27" spans="1:9">
      <c r="A27" s="6" t="s">
        <v>30</v>
      </c>
      <c r="B27" s="6" t="s">
        <v>31</v>
      </c>
      <c r="C27" t="s">
        <v>76</v>
      </c>
      <c r="D27" t="s">
        <v>77</v>
      </c>
      <c r="E27" s="1">
        <v>-2500</v>
      </c>
      <c r="F27" s="1">
        <v>0</v>
      </c>
      <c r="G27" s="1">
        <v>0</v>
      </c>
      <c r="H27" s="8">
        <v>0</v>
      </c>
    </row>
    <row r="28" spans="1:9">
      <c r="A28" s="6" t="s">
        <v>30</v>
      </c>
      <c r="B28" s="6" t="s">
        <v>31</v>
      </c>
      <c r="C28" t="s">
        <v>78</v>
      </c>
      <c r="D28" t="s">
        <v>79</v>
      </c>
      <c r="E28" s="1">
        <v>-25863</v>
      </c>
      <c r="F28" s="1">
        <v>-14907</v>
      </c>
      <c r="G28" s="1">
        <v>-25000</v>
      </c>
      <c r="H28" s="8">
        <v>-20000</v>
      </c>
      <c r="I28" t="s">
        <v>25</v>
      </c>
    </row>
    <row r="29" spans="1:9">
      <c r="A29" s="6" t="s">
        <v>30</v>
      </c>
      <c r="B29" s="6" t="s">
        <v>31</v>
      </c>
      <c r="C29" t="s">
        <v>80</v>
      </c>
      <c r="D29" t="s">
        <v>81</v>
      </c>
      <c r="E29" s="1">
        <v>-40165</v>
      </c>
      <c r="F29" s="1">
        <v>-20294</v>
      </c>
      <c r="G29" s="1">
        <v>-40000</v>
      </c>
      <c r="H29" s="8">
        <v>-40000</v>
      </c>
    </row>
    <row r="30" spans="1:9">
      <c r="A30" s="6" t="s">
        <v>30</v>
      </c>
      <c r="B30" s="6" t="s">
        <v>31</v>
      </c>
      <c r="C30" t="s">
        <v>82</v>
      </c>
      <c r="D30" t="s">
        <v>83</v>
      </c>
      <c r="E30" s="1">
        <v>-1000</v>
      </c>
      <c r="F30" s="1">
        <v>-56</v>
      </c>
      <c r="G30" s="1">
        <v>-15000</v>
      </c>
      <c r="H30" s="8"/>
      <c r="I30" t="s">
        <v>22</v>
      </c>
    </row>
    <row r="31" spans="1:9">
      <c r="A31" s="6" t="s">
        <v>30</v>
      </c>
      <c r="B31" s="6" t="s">
        <v>31</v>
      </c>
      <c r="C31" t="s">
        <v>84</v>
      </c>
      <c r="D31" t="s">
        <v>85</v>
      </c>
      <c r="E31" s="1">
        <v>-2095</v>
      </c>
      <c r="F31" s="1">
        <v>-1794</v>
      </c>
      <c r="G31" s="1">
        <v>-1500</v>
      </c>
      <c r="H31" s="8">
        <v>-25000</v>
      </c>
      <c r="I31" t="s">
        <v>23</v>
      </c>
    </row>
    <row r="32" spans="1:9">
      <c r="A32" s="6" t="s">
        <v>30</v>
      </c>
      <c r="B32" s="6" t="s">
        <v>31</v>
      </c>
      <c r="C32" t="s">
        <v>86</v>
      </c>
      <c r="D32" t="s">
        <v>87</v>
      </c>
      <c r="E32" s="1">
        <v>-19334</v>
      </c>
      <c r="F32" s="1">
        <v>0</v>
      </c>
      <c r="G32" s="1">
        <v>0</v>
      </c>
      <c r="H32" s="8"/>
    </row>
    <row r="33" spans="1:9">
      <c r="A33" s="6" t="s">
        <v>30</v>
      </c>
      <c r="B33" s="6" t="s">
        <v>31</v>
      </c>
      <c r="C33" t="s">
        <v>88</v>
      </c>
      <c r="D33" t="s">
        <v>89</v>
      </c>
      <c r="E33" s="1">
        <v>0</v>
      </c>
      <c r="F33" s="1">
        <v>-20849</v>
      </c>
      <c r="G33" s="1">
        <v>-20800</v>
      </c>
      <c r="H33" s="8"/>
    </row>
    <row r="34" spans="1:9">
      <c r="E34" s="1"/>
      <c r="F34" s="1"/>
      <c r="G34" s="1"/>
    </row>
    <row r="35" spans="1:9">
      <c r="A35" s="2" t="s">
        <v>90</v>
      </c>
      <c r="B35" s="2" t="s">
        <v>91</v>
      </c>
      <c r="C35" s="2"/>
      <c r="D35" s="2"/>
      <c r="E35" s="3">
        <v>0</v>
      </c>
      <c r="F35" s="3">
        <v>-21274</v>
      </c>
      <c r="G35" s="3">
        <v>0</v>
      </c>
      <c r="H35" s="5">
        <f>SUM(H36:H39)</f>
        <v>0</v>
      </c>
      <c r="I35" t="s">
        <v>8</v>
      </c>
    </row>
    <row r="36" spans="1:9">
      <c r="A36" s="6" t="s">
        <v>90</v>
      </c>
      <c r="B36" s="6" t="s">
        <v>91</v>
      </c>
      <c r="C36" t="s">
        <v>60</v>
      </c>
      <c r="D36" t="s">
        <v>61</v>
      </c>
      <c r="E36" s="1">
        <v>32119</v>
      </c>
      <c r="F36" s="1">
        <v>0</v>
      </c>
      <c r="G36" s="1">
        <v>23000</v>
      </c>
      <c r="H36" s="8"/>
    </row>
    <row r="37" spans="1:9">
      <c r="A37" s="6" t="s">
        <v>90</v>
      </c>
      <c r="B37" s="6" t="s">
        <v>91</v>
      </c>
      <c r="C37" t="s">
        <v>76</v>
      </c>
      <c r="D37" t="s">
        <v>77</v>
      </c>
      <c r="E37" s="1">
        <v>-12047</v>
      </c>
      <c r="F37" s="1">
        <v>-7515</v>
      </c>
      <c r="G37" s="1">
        <v>-12000</v>
      </c>
      <c r="H37" s="8"/>
    </row>
    <row r="38" spans="1:9">
      <c r="A38" s="6" t="s">
        <v>90</v>
      </c>
      <c r="B38" s="6" t="s">
        <v>91</v>
      </c>
      <c r="C38" t="s">
        <v>92</v>
      </c>
      <c r="D38" t="s">
        <v>93</v>
      </c>
      <c r="E38" s="1">
        <v>-6770</v>
      </c>
      <c r="F38" s="1">
        <v>-10924</v>
      </c>
      <c r="G38" s="1">
        <v>-7000</v>
      </c>
      <c r="H38" s="8"/>
    </row>
    <row r="39" spans="1:9">
      <c r="A39" s="6" t="s">
        <v>90</v>
      </c>
      <c r="B39" s="6" t="s">
        <v>91</v>
      </c>
      <c r="C39" t="s">
        <v>80</v>
      </c>
      <c r="D39" t="s">
        <v>81</v>
      </c>
      <c r="E39" s="1">
        <v>-13302</v>
      </c>
      <c r="F39" s="1">
        <v>-2835</v>
      </c>
      <c r="G39" s="1">
        <v>-4000</v>
      </c>
      <c r="H39" s="8"/>
    </row>
    <row r="40" spans="1:9">
      <c r="E40" s="1"/>
      <c r="F40" s="1"/>
      <c r="G40" s="1"/>
    </row>
    <row r="41" spans="1:9">
      <c r="A41" s="2" t="s">
        <v>94</v>
      </c>
      <c r="B41" s="2" t="s">
        <v>95</v>
      </c>
      <c r="C41" s="2"/>
      <c r="D41" s="2"/>
      <c r="E41" s="3">
        <v>-15150</v>
      </c>
      <c r="F41" s="3">
        <v>-13100</v>
      </c>
      <c r="G41" s="3">
        <v>0</v>
      </c>
      <c r="H41" s="5">
        <f>SUM(H42:H43)</f>
        <v>0</v>
      </c>
    </row>
    <row r="42" spans="1:9">
      <c r="A42" s="6" t="s">
        <v>94</v>
      </c>
      <c r="B42" s="6" t="s">
        <v>95</v>
      </c>
      <c r="C42" t="s">
        <v>96</v>
      </c>
      <c r="D42" t="s">
        <v>75</v>
      </c>
      <c r="E42" s="1">
        <v>0</v>
      </c>
      <c r="F42" s="1">
        <v>0</v>
      </c>
      <c r="G42" s="1">
        <v>20000</v>
      </c>
      <c r="H42" s="8">
        <v>20000</v>
      </c>
    </row>
    <row r="43" spans="1:9">
      <c r="A43" s="6" t="s">
        <v>94</v>
      </c>
      <c r="B43" s="6" t="s">
        <v>95</v>
      </c>
      <c r="C43" t="s">
        <v>82</v>
      </c>
      <c r="D43" t="s">
        <v>83</v>
      </c>
      <c r="E43" s="1">
        <v>-15150</v>
      </c>
      <c r="F43" s="1">
        <v>-13100</v>
      </c>
      <c r="G43" s="1">
        <v>-20000</v>
      </c>
      <c r="H43" s="8">
        <v>-20000</v>
      </c>
    </row>
    <row r="44" spans="1:9">
      <c r="E44" s="1"/>
      <c r="F44" s="1"/>
      <c r="G44" s="1"/>
    </row>
    <row r="45" spans="1:9">
      <c r="A45" s="2" t="s">
        <v>97</v>
      </c>
      <c r="B45" s="2" t="s">
        <v>98</v>
      </c>
      <c r="C45" s="2"/>
      <c r="D45" s="2"/>
      <c r="E45" s="3">
        <v>0</v>
      </c>
      <c r="F45" s="3">
        <v>0</v>
      </c>
      <c r="G45" s="3">
        <v>0</v>
      </c>
      <c r="H45" s="5">
        <f>SUM(H46:H54)</f>
        <v>0</v>
      </c>
      <c r="I45" t="s">
        <v>6</v>
      </c>
    </row>
    <row r="46" spans="1:9">
      <c r="A46" s="7" t="s">
        <v>97</v>
      </c>
      <c r="B46" s="7" t="s">
        <v>98</v>
      </c>
      <c r="C46" t="s">
        <v>99</v>
      </c>
      <c r="D46" t="s">
        <v>100</v>
      </c>
      <c r="E46" s="1">
        <v>98</v>
      </c>
      <c r="F46" s="1">
        <v>0</v>
      </c>
      <c r="G46" s="1">
        <v>0</v>
      </c>
      <c r="H46" s="8"/>
    </row>
    <row r="47" spans="1:9">
      <c r="A47" s="7" t="s">
        <v>97</v>
      </c>
      <c r="B47" s="7" t="s">
        <v>98</v>
      </c>
      <c r="C47" t="s">
        <v>34</v>
      </c>
      <c r="D47" t="s">
        <v>35</v>
      </c>
      <c r="E47" s="1">
        <v>1537</v>
      </c>
      <c r="F47" s="1">
        <v>0</v>
      </c>
      <c r="G47" s="1">
        <v>0</v>
      </c>
      <c r="H47" s="8"/>
    </row>
    <row r="48" spans="1:9">
      <c r="A48" s="7" t="s">
        <v>97</v>
      </c>
      <c r="B48" s="7" t="s">
        <v>98</v>
      </c>
      <c r="C48" t="s">
        <v>36</v>
      </c>
      <c r="D48" t="s">
        <v>37</v>
      </c>
      <c r="E48" s="1">
        <v>432</v>
      </c>
      <c r="F48" s="1">
        <v>0</v>
      </c>
      <c r="G48" s="1">
        <v>0</v>
      </c>
      <c r="H48" s="8"/>
    </row>
    <row r="49" spans="1:9">
      <c r="A49" s="7" t="s">
        <v>97</v>
      </c>
      <c r="B49" s="7" t="s">
        <v>98</v>
      </c>
      <c r="C49" t="s">
        <v>38</v>
      </c>
      <c r="D49" t="s">
        <v>39</v>
      </c>
      <c r="E49" s="1">
        <v>1061</v>
      </c>
      <c r="F49" s="1">
        <v>0</v>
      </c>
      <c r="G49" s="1">
        <v>0</v>
      </c>
      <c r="H49" s="8"/>
    </row>
    <row r="50" spans="1:9">
      <c r="A50" s="7" t="s">
        <v>97</v>
      </c>
      <c r="B50" s="7" t="s">
        <v>98</v>
      </c>
      <c r="C50" t="s">
        <v>40</v>
      </c>
      <c r="D50" t="s">
        <v>41</v>
      </c>
      <c r="E50" s="1">
        <v>370</v>
      </c>
      <c r="F50" s="1">
        <v>0</v>
      </c>
      <c r="G50" s="1">
        <v>0</v>
      </c>
      <c r="H50" s="8"/>
    </row>
    <row r="51" spans="1:9">
      <c r="A51" s="7" t="s">
        <v>97</v>
      </c>
      <c r="B51" s="7" t="s">
        <v>98</v>
      </c>
      <c r="C51" t="s">
        <v>56</v>
      </c>
      <c r="D51" t="s">
        <v>57</v>
      </c>
      <c r="E51" s="1">
        <v>509</v>
      </c>
      <c r="F51" s="1">
        <v>0</v>
      </c>
      <c r="G51" s="1">
        <v>0</v>
      </c>
      <c r="H51" s="8"/>
    </row>
    <row r="52" spans="1:9">
      <c r="A52" s="7" t="s">
        <v>97</v>
      </c>
      <c r="B52" s="7" t="s">
        <v>98</v>
      </c>
      <c r="C52" t="s">
        <v>58</v>
      </c>
      <c r="D52" t="s">
        <v>59</v>
      </c>
      <c r="E52" s="1">
        <v>4146</v>
      </c>
      <c r="F52" s="1">
        <v>0</v>
      </c>
      <c r="G52" s="1">
        <v>0</v>
      </c>
      <c r="H52" s="8"/>
    </row>
    <row r="53" spans="1:9">
      <c r="A53" s="7" t="s">
        <v>97</v>
      </c>
      <c r="B53" s="7" t="s">
        <v>98</v>
      </c>
      <c r="C53" t="s">
        <v>64</v>
      </c>
      <c r="D53" t="s">
        <v>65</v>
      </c>
      <c r="E53" s="1">
        <v>-7645</v>
      </c>
      <c r="F53" s="1">
        <v>0</v>
      </c>
      <c r="G53" s="1">
        <v>0</v>
      </c>
      <c r="H53" s="8"/>
    </row>
    <row r="54" spans="1:9">
      <c r="A54" s="7" t="s">
        <v>97</v>
      </c>
      <c r="B54" s="7" t="s">
        <v>98</v>
      </c>
      <c r="C54" t="s">
        <v>72</v>
      </c>
      <c r="D54" t="s">
        <v>73</v>
      </c>
      <c r="E54" s="1">
        <v>-509</v>
      </c>
      <c r="F54" s="1">
        <v>0</v>
      </c>
      <c r="G54" s="1">
        <v>0</v>
      </c>
      <c r="H54" s="8"/>
    </row>
    <row r="55" spans="1:9">
      <c r="E55" s="1"/>
      <c r="F55" s="1"/>
      <c r="G55" s="1"/>
    </row>
    <row r="56" spans="1:9">
      <c r="A56" s="2" t="s">
        <v>101</v>
      </c>
      <c r="B56" s="2" t="s">
        <v>5</v>
      </c>
      <c r="C56" s="2"/>
      <c r="D56" s="2"/>
      <c r="E56" s="3">
        <v>-20849</v>
      </c>
      <c r="F56" s="3">
        <v>-12196</v>
      </c>
      <c r="G56" s="3">
        <v>0</v>
      </c>
      <c r="H56" s="5">
        <f>SUM(H57:H79)</f>
        <v>0</v>
      </c>
    </row>
    <row r="57" spans="1:9">
      <c r="A57" s="6" t="s">
        <v>101</v>
      </c>
      <c r="B57" s="6" t="s">
        <v>102</v>
      </c>
      <c r="C57" t="s">
        <v>103</v>
      </c>
      <c r="D57" t="s">
        <v>104</v>
      </c>
      <c r="E57" s="1">
        <v>32453</v>
      </c>
      <c r="F57" s="1">
        <v>-832</v>
      </c>
      <c r="G57" s="1">
        <v>88000</v>
      </c>
      <c r="H57" s="8">
        <v>0</v>
      </c>
      <c r="I57" t="s">
        <v>9</v>
      </c>
    </row>
    <row r="58" spans="1:9">
      <c r="A58" s="6" t="s">
        <v>101</v>
      </c>
      <c r="B58" s="6" t="s">
        <v>102</v>
      </c>
      <c r="C58" t="s">
        <v>34</v>
      </c>
      <c r="D58" t="s">
        <v>35</v>
      </c>
      <c r="E58" s="1">
        <v>2123</v>
      </c>
      <c r="F58" s="1">
        <v>0</v>
      </c>
      <c r="G58" s="1">
        <v>500</v>
      </c>
      <c r="H58" s="8">
        <v>2000</v>
      </c>
      <c r="I58" t="s">
        <v>19</v>
      </c>
    </row>
    <row r="59" spans="1:9">
      <c r="A59" s="6" t="s">
        <v>101</v>
      </c>
      <c r="B59" s="6" t="s">
        <v>102</v>
      </c>
      <c r="C59" t="s">
        <v>36</v>
      </c>
      <c r="D59" t="s">
        <v>37</v>
      </c>
      <c r="E59" s="1">
        <v>2915</v>
      </c>
      <c r="F59" s="1">
        <v>0</v>
      </c>
      <c r="G59" s="1">
        <v>5000</v>
      </c>
      <c r="H59" s="8">
        <v>5000</v>
      </c>
      <c r="I59" t="s">
        <v>18</v>
      </c>
    </row>
    <row r="60" spans="1:9">
      <c r="A60" s="6" t="s">
        <v>101</v>
      </c>
      <c r="B60" s="6" t="s">
        <v>102</v>
      </c>
      <c r="C60" t="s">
        <v>40</v>
      </c>
      <c r="D60" t="s">
        <v>41</v>
      </c>
      <c r="E60" s="1">
        <v>1760</v>
      </c>
      <c r="F60" s="1">
        <v>0</v>
      </c>
      <c r="G60" s="1">
        <v>0</v>
      </c>
      <c r="H60" s="8"/>
    </row>
    <row r="61" spans="1:9">
      <c r="A61" s="6" t="s">
        <v>101</v>
      </c>
      <c r="B61" s="6" t="s">
        <v>102</v>
      </c>
      <c r="C61" t="s">
        <v>105</v>
      </c>
      <c r="D61" t="s">
        <v>106</v>
      </c>
      <c r="E61" s="1">
        <v>598</v>
      </c>
      <c r="F61" s="1">
        <v>1262</v>
      </c>
      <c r="G61" s="1">
        <v>4000</v>
      </c>
      <c r="H61" s="8">
        <v>4000</v>
      </c>
      <c r="I61" t="s">
        <v>17</v>
      </c>
    </row>
    <row r="62" spans="1:9">
      <c r="A62" s="6" t="s">
        <v>101</v>
      </c>
      <c r="B62" s="6" t="s">
        <v>102</v>
      </c>
      <c r="C62" t="s">
        <v>42</v>
      </c>
      <c r="D62" t="s">
        <v>43</v>
      </c>
      <c r="E62" s="1">
        <v>221</v>
      </c>
      <c r="F62" s="1">
        <v>0</v>
      </c>
      <c r="G62" s="1">
        <v>0</v>
      </c>
      <c r="H62" s="8"/>
    </row>
    <row r="63" spans="1:9">
      <c r="A63" s="6" t="s">
        <v>101</v>
      </c>
      <c r="B63" s="6" t="s">
        <v>102</v>
      </c>
      <c r="C63" t="s">
        <v>44</v>
      </c>
      <c r="D63" t="s">
        <v>45</v>
      </c>
      <c r="E63" s="1">
        <v>3577</v>
      </c>
      <c r="F63" s="1">
        <v>0</v>
      </c>
      <c r="G63" s="1">
        <v>4000</v>
      </c>
      <c r="H63" s="8">
        <v>5000</v>
      </c>
      <c r="I63" t="s">
        <v>16</v>
      </c>
    </row>
    <row r="64" spans="1:9">
      <c r="A64" s="6" t="s">
        <v>101</v>
      </c>
      <c r="B64" s="6" t="s">
        <v>102</v>
      </c>
      <c r="C64" t="s">
        <v>46</v>
      </c>
      <c r="D64" t="s">
        <v>47</v>
      </c>
      <c r="E64" s="1">
        <v>0</v>
      </c>
      <c r="F64" s="1">
        <v>0</v>
      </c>
      <c r="G64" s="1">
        <v>4000</v>
      </c>
      <c r="H64" s="8">
        <v>10000</v>
      </c>
      <c r="I64" t="s">
        <v>15</v>
      </c>
    </row>
    <row r="65" spans="1:9">
      <c r="A65" s="6" t="s">
        <v>101</v>
      </c>
      <c r="B65" s="6" t="s">
        <v>102</v>
      </c>
      <c r="C65" t="s">
        <v>48</v>
      </c>
      <c r="D65" t="s">
        <v>49</v>
      </c>
      <c r="E65" s="1">
        <v>600</v>
      </c>
      <c r="F65" s="1">
        <v>12750</v>
      </c>
      <c r="G65" s="1">
        <v>10000</v>
      </c>
      <c r="H65" s="8">
        <v>8000</v>
      </c>
      <c r="I65" t="s">
        <v>14</v>
      </c>
    </row>
    <row r="66" spans="1:9">
      <c r="A66" s="6" t="s">
        <v>101</v>
      </c>
      <c r="B66" s="6" t="s">
        <v>102</v>
      </c>
      <c r="C66" t="s">
        <v>50</v>
      </c>
      <c r="D66" t="s">
        <v>51</v>
      </c>
      <c r="E66" s="1">
        <v>2790</v>
      </c>
      <c r="F66" s="1">
        <v>4174</v>
      </c>
      <c r="G66" s="1">
        <v>3500</v>
      </c>
      <c r="H66" s="8">
        <v>6000</v>
      </c>
      <c r="I66" t="s">
        <v>13</v>
      </c>
    </row>
    <row r="67" spans="1:9">
      <c r="A67" s="6" t="s">
        <v>101</v>
      </c>
      <c r="B67" s="6" t="s">
        <v>102</v>
      </c>
      <c r="C67" t="s">
        <v>52</v>
      </c>
      <c r="D67" t="s">
        <v>53</v>
      </c>
      <c r="E67" s="1">
        <v>12166</v>
      </c>
      <c r="F67" s="1">
        <v>1200</v>
      </c>
      <c r="G67" s="1">
        <v>10000</v>
      </c>
      <c r="H67" s="8">
        <v>12000</v>
      </c>
      <c r="I67" t="s">
        <v>12</v>
      </c>
    </row>
    <row r="68" spans="1:9">
      <c r="A68" s="6" t="s">
        <v>101</v>
      </c>
      <c r="B68" s="6" t="s">
        <v>102</v>
      </c>
      <c r="C68" t="s">
        <v>54</v>
      </c>
      <c r="D68" t="s">
        <v>55</v>
      </c>
      <c r="E68" s="1">
        <v>9395</v>
      </c>
      <c r="F68" s="1">
        <v>0</v>
      </c>
      <c r="G68" s="1">
        <v>0</v>
      </c>
      <c r="H68" s="8"/>
    </row>
    <row r="69" spans="1:9">
      <c r="A69" s="6" t="s">
        <v>101</v>
      </c>
      <c r="B69" s="6" t="s">
        <v>102</v>
      </c>
      <c r="C69" t="s">
        <v>56</v>
      </c>
      <c r="D69" t="s">
        <v>57</v>
      </c>
      <c r="E69" s="1">
        <v>6504</v>
      </c>
      <c r="F69" s="1">
        <v>1322</v>
      </c>
      <c r="G69" s="1">
        <v>0</v>
      </c>
      <c r="H69" s="8"/>
    </row>
    <row r="70" spans="1:9">
      <c r="A70" s="6" t="s">
        <v>101</v>
      </c>
      <c r="B70" s="6" t="s">
        <v>102</v>
      </c>
      <c r="C70" t="s">
        <v>62</v>
      </c>
      <c r="D70" t="s">
        <v>63</v>
      </c>
      <c r="E70" s="1">
        <v>67196</v>
      </c>
      <c r="F70" s="1">
        <v>0</v>
      </c>
      <c r="G70" s="1">
        <v>0</v>
      </c>
      <c r="H70" s="8"/>
    </row>
    <row r="71" spans="1:9">
      <c r="A71" s="6" t="s">
        <v>101</v>
      </c>
      <c r="B71" s="6" t="s">
        <v>102</v>
      </c>
      <c r="C71" t="s">
        <v>64</v>
      </c>
      <c r="D71" t="s">
        <v>65</v>
      </c>
      <c r="E71" s="1">
        <v>-22750</v>
      </c>
      <c r="F71" s="1">
        <v>-13250</v>
      </c>
      <c r="G71" s="1">
        <v>-105000</v>
      </c>
      <c r="H71" s="8">
        <v>-31000</v>
      </c>
      <c r="I71" t="s">
        <v>10</v>
      </c>
    </row>
    <row r="72" spans="1:9">
      <c r="A72" s="6" t="s">
        <v>101</v>
      </c>
      <c r="B72" s="6" t="s">
        <v>102</v>
      </c>
      <c r="C72" t="s">
        <v>66</v>
      </c>
      <c r="D72" t="s">
        <v>67</v>
      </c>
      <c r="E72" s="1">
        <v>-20200</v>
      </c>
      <c r="F72" s="1">
        <v>0</v>
      </c>
      <c r="G72" s="1">
        <v>0</v>
      </c>
      <c r="H72" s="8"/>
    </row>
    <row r="73" spans="1:9">
      <c r="A73" s="6" t="s">
        <v>101</v>
      </c>
      <c r="B73" s="6" t="s">
        <v>102</v>
      </c>
      <c r="C73" t="s">
        <v>107</v>
      </c>
      <c r="D73" t="s">
        <v>108</v>
      </c>
      <c r="E73" s="1">
        <v>8575</v>
      </c>
      <c r="F73" s="1">
        <v>0</v>
      </c>
      <c r="G73" s="1">
        <v>0</v>
      </c>
      <c r="H73" s="8"/>
    </row>
    <row r="74" spans="1:9">
      <c r="A74" s="6" t="s">
        <v>101</v>
      </c>
      <c r="B74" s="6" t="s">
        <v>102</v>
      </c>
      <c r="C74" t="s">
        <v>72</v>
      </c>
      <c r="D74" t="s">
        <v>73</v>
      </c>
      <c r="E74" s="1">
        <v>-6504</v>
      </c>
      <c r="F74" s="1">
        <v>-1322</v>
      </c>
      <c r="G74" s="1">
        <v>0</v>
      </c>
      <c r="H74" s="8">
        <v>-2500</v>
      </c>
    </row>
    <row r="75" spans="1:9">
      <c r="A75" s="6" t="s">
        <v>101</v>
      </c>
      <c r="B75" s="6" t="s">
        <v>102</v>
      </c>
      <c r="C75" t="s">
        <v>109</v>
      </c>
      <c r="D75" t="s">
        <v>110</v>
      </c>
      <c r="E75" s="1">
        <v>-67196</v>
      </c>
      <c r="F75" s="1">
        <v>0</v>
      </c>
      <c r="G75" s="1">
        <v>0</v>
      </c>
      <c r="H75" s="8"/>
    </row>
    <row r="76" spans="1:9">
      <c r="A76" s="6" t="s">
        <v>101</v>
      </c>
      <c r="B76" s="6" t="s">
        <v>102</v>
      </c>
      <c r="C76" t="s">
        <v>76</v>
      </c>
      <c r="D76" t="s">
        <v>77</v>
      </c>
      <c r="E76" s="1">
        <v>-8000</v>
      </c>
      <c r="F76" s="1">
        <v>0</v>
      </c>
      <c r="G76" s="1">
        <v>-2000</v>
      </c>
      <c r="H76" s="8">
        <v>-2000</v>
      </c>
    </row>
    <row r="77" spans="1:9">
      <c r="A77" s="6" t="s">
        <v>101</v>
      </c>
      <c r="B77" s="6" t="s">
        <v>102</v>
      </c>
      <c r="C77" t="s">
        <v>82</v>
      </c>
      <c r="D77" t="s">
        <v>83</v>
      </c>
      <c r="E77" s="1">
        <v>-14468</v>
      </c>
      <c r="F77" s="1">
        <v>-7000</v>
      </c>
      <c r="G77" s="1">
        <v>-10000</v>
      </c>
      <c r="H77" s="8">
        <v>-15000</v>
      </c>
      <c r="I77" t="s">
        <v>11</v>
      </c>
    </row>
    <row r="78" spans="1:9">
      <c r="A78" s="6" t="s">
        <v>101</v>
      </c>
      <c r="B78" s="6" t="s">
        <v>102</v>
      </c>
      <c r="C78" t="s">
        <v>84</v>
      </c>
      <c r="D78" t="s">
        <v>85</v>
      </c>
      <c r="E78" s="1">
        <v>-104</v>
      </c>
      <c r="F78" s="1">
        <v>0</v>
      </c>
      <c r="G78" s="1">
        <v>-1500</v>
      </c>
      <c r="H78" s="8"/>
    </row>
    <row r="79" spans="1:9">
      <c r="A79" s="6" t="s">
        <v>101</v>
      </c>
      <c r="B79" s="6" t="s">
        <v>102</v>
      </c>
      <c r="C79" t="s">
        <v>88</v>
      </c>
      <c r="D79" t="s">
        <v>89</v>
      </c>
      <c r="E79" s="1">
        <v>-32500</v>
      </c>
      <c r="F79" s="1">
        <v>-10500</v>
      </c>
      <c r="G79" s="1">
        <v>-10500</v>
      </c>
      <c r="H79" s="8">
        <v>-1500</v>
      </c>
    </row>
    <row r="80" spans="1:9">
      <c r="E80" s="1"/>
      <c r="F80" s="1"/>
      <c r="G80" s="1"/>
    </row>
    <row r="81" spans="1:9">
      <c r="A81" s="2" t="s">
        <v>111</v>
      </c>
      <c r="B81" s="2" t="s">
        <v>0</v>
      </c>
      <c r="C81" s="2"/>
      <c r="D81" s="2"/>
      <c r="E81" s="3">
        <v>0</v>
      </c>
      <c r="F81" s="3">
        <v>-11317</v>
      </c>
      <c r="G81" s="3">
        <v>0</v>
      </c>
      <c r="H81" s="5">
        <f>SUM(H82:H93)</f>
        <v>0</v>
      </c>
      <c r="I81" t="s">
        <v>7</v>
      </c>
    </row>
    <row r="82" spans="1:9">
      <c r="A82" s="6" t="s">
        <v>111</v>
      </c>
      <c r="B82" s="6" t="s">
        <v>0</v>
      </c>
      <c r="C82" t="s">
        <v>40</v>
      </c>
      <c r="D82" t="s">
        <v>41</v>
      </c>
      <c r="E82" s="1">
        <v>0</v>
      </c>
      <c r="F82" s="1">
        <v>160</v>
      </c>
      <c r="G82" s="1">
        <v>0</v>
      </c>
      <c r="H82" s="8"/>
    </row>
    <row r="83" spans="1:9">
      <c r="A83" s="6" t="s">
        <v>111</v>
      </c>
      <c r="B83" s="6" t="s">
        <v>0</v>
      </c>
      <c r="C83" t="s">
        <v>42</v>
      </c>
      <c r="D83" t="s">
        <v>43</v>
      </c>
      <c r="E83" s="1">
        <v>0</v>
      </c>
      <c r="F83" s="1">
        <v>139</v>
      </c>
      <c r="G83" s="1">
        <v>0</v>
      </c>
      <c r="H83" s="8"/>
    </row>
    <row r="84" spans="1:9">
      <c r="A84" s="6" t="s">
        <v>111</v>
      </c>
      <c r="B84" s="6" t="s">
        <v>0</v>
      </c>
      <c r="C84" t="s">
        <v>44</v>
      </c>
      <c r="D84" t="s">
        <v>45</v>
      </c>
      <c r="E84" s="1">
        <v>0</v>
      </c>
      <c r="F84" s="1">
        <v>2433</v>
      </c>
      <c r="G84" s="1">
        <v>0</v>
      </c>
      <c r="H84" s="8"/>
    </row>
    <row r="85" spans="1:9">
      <c r="A85" s="6" t="s">
        <v>111</v>
      </c>
      <c r="B85" s="6" t="s">
        <v>0</v>
      </c>
      <c r="C85" t="s">
        <v>52</v>
      </c>
      <c r="D85" t="s">
        <v>53</v>
      </c>
      <c r="E85" s="1">
        <v>0</v>
      </c>
      <c r="F85" s="1">
        <v>9000</v>
      </c>
      <c r="G85" s="1">
        <v>5000</v>
      </c>
      <c r="H85" s="8"/>
    </row>
    <row r="86" spans="1:9">
      <c r="A86" s="6" t="s">
        <v>111</v>
      </c>
      <c r="B86" s="6" t="s">
        <v>0</v>
      </c>
      <c r="C86" t="s">
        <v>56</v>
      </c>
      <c r="D86" t="s">
        <v>57</v>
      </c>
      <c r="E86" s="1">
        <v>0</v>
      </c>
      <c r="F86" s="1">
        <v>608</v>
      </c>
      <c r="G86" s="1">
        <v>0</v>
      </c>
      <c r="H86" s="8"/>
    </row>
    <row r="87" spans="1:9">
      <c r="A87" s="6" t="s">
        <v>111</v>
      </c>
      <c r="B87" s="6" t="s">
        <v>0</v>
      </c>
      <c r="C87" t="s">
        <v>62</v>
      </c>
      <c r="D87" t="s">
        <v>63</v>
      </c>
      <c r="E87" s="1">
        <v>0</v>
      </c>
      <c r="F87" s="1">
        <v>2800</v>
      </c>
      <c r="G87" s="1">
        <v>2800</v>
      </c>
      <c r="H87" s="8"/>
    </row>
    <row r="88" spans="1:9">
      <c r="A88" s="6" t="s">
        <v>111</v>
      </c>
      <c r="B88" s="6" t="s">
        <v>0</v>
      </c>
      <c r="C88" t="s">
        <v>64</v>
      </c>
      <c r="D88" t="s">
        <v>65</v>
      </c>
      <c r="E88" s="1">
        <v>0</v>
      </c>
      <c r="F88" s="1">
        <v>0</v>
      </c>
      <c r="G88" s="1">
        <v>-2000</v>
      </c>
      <c r="H88" s="8"/>
    </row>
    <row r="89" spans="1:9">
      <c r="A89" s="6" t="s">
        <v>111</v>
      </c>
      <c r="B89" s="6" t="s">
        <v>0</v>
      </c>
      <c r="C89" t="s">
        <v>66</v>
      </c>
      <c r="D89" t="s">
        <v>67</v>
      </c>
      <c r="E89" s="1">
        <v>0</v>
      </c>
      <c r="F89" s="1">
        <v>-5800</v>
      </c>
      <c r="G89" s="1">
        <v>0</v>
      </c>
      <c r="H89" s="8"/>
    </row>
    <row r="90" spans="1:9">
      <c r="A90" s="6" t="s">
        <v>111</v>
      </c>
      <c r="B90" s="6" t="s">
        <v>0</v>
      </c>
      <c r="C90" t="s">
        <v>72</v>
      </c>
      <c r="D90" t="s">
        <v>73</v>
      </c>
      <c r="E90" s="1">
        <v>0</v>
      </c>
      <c r="F90" s="1">
        <v>-608</v>
      </c>
      <c r="G90" s="1">
        <v>0</v>
      </c>
      <c r="H90" s="8"/>
    </row>
    <row r="91" spans="1:9">
      <c r="A91" s="6" t="s">
        <v>111</v>
      </c>
      <c r="B91" s="6" t="s">
        <v>0</v>
      </c>
      <c r="C91" t="s">
        <v>76</v>
      </c>
      <c r="D91" t="s">
        <v>77</v>
      </c>
      <c r="E91" s="1">
        <v>0</v>
      </c>
      <c r="F91" s="1">
        <v>-9000</v>
      </c>
      <c r="G91" s="1">
        <v>0</v>
      </c>
      <c r="H91" s="8"/>
    </row>
    <row r="92" spans="1:9">
      <c r="A92" s="6" t="s">
        <v>111</v>
      </c>
      <c r="B92" s="6" t="s">
        <v>0</v>
      </c>
      <c r="C92" t="s">
        <v>82</v>
      </c>
      <c r="D92" t="s">
        <v>83</v>
      </c>
      <c r="E92" s="1">
        <v>0</v>
      </c>
      <c r="F92" s="1">
        <v>-5249</v>
      </c>
      <c r="G92" s="1">
        <v>0</v>
      </c>
      <c r="H92" s="8"/>
    </row>
    <row r="93" spans="1:9">
      <c r="A93" s="6" t="s">
        <v>111</v>
      </c>
      <c r="B93" s="6" t="s">
        <v>0</v>
      </c>
      <c r="C93" t="s">
        <v>88</v>
      </c>
      <c r="D93" t="s">
        <v>89</v>
      </c>
      <c r="E93" s="1">
        <v>0</v>
      </c>
      <c r="F93" s="1">
        <v>-5800</v>
      </c>
      <c r="G93" s="1">
        <v>-5800</v>
      </c>
      <c r="H93" s="8"/>
    </row>
  </sheetData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Elisabeth Aasland</cp:lastModifiedBy>
  <dcterms:created xsi:type="dcterms:W3CDTF">2019-10-01T10:37:37Z</dcterms:created>
  <dcterms:modified xsi:type="dcterms:W3CDTF">2020-01-06T19:24:01Z</dcterms:modified>
</cp:coreProperties>
</file>